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211" activeTab="1"/>
  </bookViews>
  <sheets>
    <sheet name="Cycle 2" sheetId="1" r:id="rId1"/>
    <sheet name="cycle 3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<sst xmlns="http://schemas.openxmlformats.org/spreadsheetml/2006/main" count="77" uniqueCount="50">
  <si>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Emploi du temps rythmes scolaires : cycle 2</t>
  </si>
  <si>
    <t>Calcul automatique des durées des disciplines en écrivant strictement le nom indiqué pour chaque matière en bas de page</t>
  </si>
  <si>
    <t>LUNDI</t>
  </si>
  <si>
    <t>MARDI</t>
  </si>
  <si>
    <t>MERCREDI</t>
  </si>
  <si>
    <t>JEUDI</t>
  </si>
  <si>
    <t>VENDREDI</t>
  </si>
  <si>
    <t>SAMEDI</t>
  </si>
  <si>
    <t>8 h 30</t>
  </si>
  <si>
    <t>9 h 00</t>
  </si>
  <si>
    <t>10 h 00</t>
  </si>
  <si>
    <t>11 h 00</t>
  </si>
  <si>
    <t>12 h 00</t>
  </si>
  <si>
    <t>13 h 00</t>
  </si>
  <si>
    <t>14 h 00</t>
  </si>
  <si>
    <t>15 h 00</t>
  </si>
  <si>
    <t>16 h 00</t>
  </si>
  <si>
    <t>17 h 00</t>
  </si>
  <si>
    <t>case à copier</t>
  </si>
  <si>
    <t>calcul</t>
  </si>
  <si>
    <t xml:space="preserve">22h </t>
  </si>
  <si>
    <t>EPS</t>
  </si>
  <si>
    <t>2 h 45</t>
  </si>
  <si>
    <t>FRANCAIS</t>
  </si>
  <si>
    <t>9 h 10</t>
  </si>
  <si>
    <t>MATHS</t>
  </si>
  <si>
    <t>4 h 35</t>
  </si>
  <si>
    <t>LANGUE</t>
  </si>
  <si>
    <t xml:space="preserve"> 1 h 20</t>
  </si>
  <si>
    <t>DECOUVERTE MONDE</t>
  </si>
  <si>
    <t>2 h 05</t>
  </si>
  <si>
    <t>ARTS</t>
  </si>
  <si>
    <t>RECREATION</t>
  </si>
  <si>
    <t>2 h 00</t>
  </si>
  <si>
    <t>Emploi du temps rythmes scolaires : cycle 3</t>
  </si>
  <si>
    <t>24 h</t>
  </si>
  <si>
    <t>7 h 20</t>
  </si>
  <si>
    <t>Français</t>
  </si>
  <si>
    <t>Maths</t>
  </si>
  <si>
    <t>Langue</t>
  </si>
  <si>
    <t>Sciences</t>
  </si>
  <si>
    <t>Hist</t>
  </si>
  <si>
    <t>Géo</t>
  </si>
  <si>
    <t>Arts</t>
  </si>
  <si>
    <t>Récré</t>
  </si>
  <si>
    <t>Instruction Civique</t>
  </si>
  <si>
    <t>Histoire</t>
  </si>
  <si>
    <t>Géographie</t>
  </si>
  <si>
    <t>I.C</t>
  </si>
  <si>
    <r>
      <t xml:space="preserve">Calcul automatique des durées des disciplines en </t>
    </r>
    <r>
      <rPr>
        <b/>
        <sz val="12"/>
        <color indexed="12"/>
        <rFont val="Arial"/>
        <family val="0"/>
      </rPr>
      <t>écrivant strictement le nom indiqué</t>
    </r>
    <r>
      <rPr>
        <sz val="10"/>
        <rFont val="Arial"/>
        <family val="2"/>
      </rPr>
      <t xml:space="preserve"> pour chaque matière en bas de page</t>
    </r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</si>
</sst>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53">
    <font>
      <sz val="10"/>
      <name val="Arial"/>
      <family val="2"/>
    </font>
    <font>
      <sz val="10"/>
      <name val="Lohit Hindi"/>
      <family val="2"/>
    </font>
    <font>
      <sz val="6"/>
      <name val="Arial"/>
      <family val="2"/>
    </font>
    <font>
      <sz val="18"/>
      <name val="Arial"/>
      <family val="2"/>
    </font>
    <font>
      <sz val="18"/>
      <color indexed="22"/>
      <name val="Arial"/>
      <family val="2"/>
    </font>
    <font>
      <sz val="8"/>
      <color indexed="16"/>
      <name val="Arial"/>
      <family val="2"/>
    </font>
    <font>
      <sz val="18"/>
      <color indexed="13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b/>
      <sz val="10"/>
      <name val="Arial"/>
      <family val="0"/>
    </font>
    <font>
      <b/>
      <sz val="12"/>
      <color indexed="12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6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0"/>
    </font>
    <font>
      <sz val="10"/>
      <color indexed="1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FF0000"/>
      <name val="Aria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  <xf numFmtId="9" fontId="0" fillId="0" borderId="0" applyFill="0" applyBorder="0" applyAlignment="0" applyProtection="0"/>
    <xf numFmtId="0" fontId="0" fillId="33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4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top"/>
      <protection/>
    </xf>
    <xf numFmtId="0" fontId="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/>
    </xf>
    <xf numFmtId="0" fontId="4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29" borderId="10" xfId="0" applyFont="1" applyFill="1" applyBorder="1" applyAlignment="1" applyProtection="1">
      <alignment/>
      <protection/>
    </xf>
    <xf numFmtId="0" fontId="0" fillId="29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wrapText="1"/>
      <protection/>
    </xf>
    <xf numFmtId="0" fontId="0" fillId="38" borderId="10" xfId="0" applyFont="1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 vertical="top"/>
      <protection/>
    </xf>
    <xf numFmtId="0" fontId="14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top"/>
      <protection/>
    </xf>
    <xf numFmtId="0" fontId="15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0" fontId="0" fillId="0" borderId="13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29" borderId="11" xfId="0" applyFont="1" applyFill="1" applyBorder="1" applyAlignment="1" applyProtection="1">
      <alignment/>
      <protection/>
    </xf>
    <xf numFmtId="20" fontId="0" fillId="0" borderId="11" xfId="0" applyNumberFormat="1" applyFont="1" applyBorder="1" applyAlignment="1" applyProtection="1">
      <alignment horizontal="center"/>
      <protection/>
    </xf>
    <xf numFmtId="0" fontId="0" fillId="29" borderId="11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6" borderId="11" xfId="0" applyFont="1" applyFill="1" applyBorder="1" applyAlignment="1" applyProtection="1">
      <alignment/>
      <protection/>
    </xf>
    <xf numFmtId="0" fontId="0" fillId="36" borderId="11" xfId="0" applyFont="1" applyFill="1" applyBorder="1" applyAlignment="1" applyProtection="1">
      <alignment horizontal="center"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39" borderId="11" xfId="0" applyFont="1" applyFill="1" applyBorder="1" applyAlignment="1" applyProtection="1">
      <alignment wrapText="1"/>
      <protection/>
    </xf>
    <xf numFmtId="0" fontId="0" fillId="39" borderId="11" xfId="0" applyFont="1" applyFill="1" applyBorder="1" applyAlignment="1" applyProtection="1">
      <alignment/>
      <protection/>
    </xf>
    <xf numFmtId="0" fontId="9" fillId="39" borderId="11" xfId="0" applyFont="1" applyFill="1" applyBorder="1" applyAlignment="1" applyProtection="1">
      <alignment/>
      <protection/>
    </xf>
    <xf numFmtId="0" fontId="0" fillId="38" borderId="11" xfId="0" applyFont="1" applyFill="1" applyBorder="1" applyAlignment="1" applyProtection="1">
      <alignment/>
      <protection/>
    </xf>
    <xf numFmtId="0" fontId="0" fillId="38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4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9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52" fillId="41" borderId="14" xfId="0" applyFont="1" applyFill="1" applyBorder="1" applyAlignment="1" applyProtection="1">
      <alignment horizontal="center" vertical="center" wrapText="1"/>
      <protection/>
    </xf>
    <xf numFmtId="0" fontId="52" fillId="41" borderId="15" xfId="0" applyFont="1" applyFill="1" applyBorder="1" applyAlignment="1" applyProtection="1">
      <alignment horizontal="center" vertical="center" wrapText="1"/>
      <protection/>
    </xf>
    <xf numFmtId="0" fontId="52" fillId="41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PS" xfId="44"/>
    <cellStyle name="FR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="110" zoomScaleNormal="110" workbookViewId="0" topLeftCell="A22">
      <selection activeCell="D2" sqref="D2"/>
    </sheetView>
  </sheetViews>
  <sheetFormatPr defaultColWidth="11.57421875" defaultRowHeight="38.25" customHeight="1"/>
  <cols>
    <col min="1" max="1" width="9.28125" style="1" customWidth="1"/>
    <col min="2" max="3" width="2.28125" style="1" customWidth="1"/>
    <col min="4" max="16384" width="11.421875" style="1" customWidth="1"/>
  </cols>
  <sheetData>
    <row r="1" spans="4:9" ht="27" customHeight="1">
      <c r="D1" s="75" t="s">
        <v>0</v>
      </c>
      <c r="E1" s="75"/>
      <c r="F1" s="75"/>
      <c r="G1" s="75"/>
      <c r="H1" s="75"/>
      <c r="I1" s="75"/>
    </row>
    <row r="2" spans="4:9" ht="36" customHeight="1">
      <c r="D2" s="76" t="s">
        <v>1</v>
      </c>
      <c r="E2" s="76"/>
      <c r="F2" s="76"/>
      <c r="G2" s="76"/>
      <c r="H2" s="76"/>
      <c r="I2" s="76"/>
    </row>
    <row r="3" spans="4:9" ht="38.25" customHeight="1"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ht="32.25" customHeight="1">
      <c r="A4" s="72" t="s">
        <v>8</v>
      </c>
    </row>
    <row r="5" spans="1:9" ht="30" customHeight="1">
      <c r="A5" s="72"/>
      <c r="B5" s="3"/>
      <c r="C5" s="71">
        <v>45</v>
      </c>
      <c r="D5" s="4"/>
      <c r="E5" s="4"/>
      <c r="F5" s="4"/>
      <c r="G5" s="4"/>
      <c r="H5" s="4"/>
      <c r="I5" s="4"/>
    </row>
    <row r="6" spans="1:9" ht="21">
      <c r="A6" s="72" t="s">
        <v>9</v>
      </c>
      <c r="B6" s="5"/>
      <c r="C6" s="71"/>
      <c r="D6" s="6"/>
      <c r="E6" s="4"/>
      <c r="F6" s="4"/>
      <c r="G6" s="4"/>
      <c r="H6" s="4"/>
      <c r="I6" s="4"/>
    </row>
    <row r="7" spans="1:9" ht="21">
      <c r="A7" s="72"/>
      <c r="B7" s="3"/>
      <c r="C7" s="71">
        <v>15</v>
      </c>
      <c r="D7" s="7"/>
      <c r="E7" s="7"/>
      <c r="F7" s="7"/>
      <c r="G7" s="7"/>
      <c r="H7" s="7"/>
      <c r="I7" s="7"/>
    </row>
    <row r="8" spans="1:9" ht="21">
      <c r="A8" s="5"/>
      <c r="B8" s="71">
        <v>30</v>
      </c>
      <c r="C8" s="71"/>
      <c r="D8" s="7"/>
      <c r="E8" s="7"/>
      <c r="F8" s="7"/>
      <c r="G8" s="7"/>
      <c r="H8" s="7"/>
      <c r="I8" s="7"/>
    </row>
    <row r="9" spans="1:9" ht="21">
      <c r="A9" s="5"/>
      <c r="B9" s="71"/>
      <c r="C9" s="71">
        <v>45</v>
      </c>
      <c r="D9" s="7"/>
      <c r="E9" s="7"/>
      <c r="F9" s="7"/>
      <c r="G9" s="7"/>
      <c r="H9" s="7"/>
      <c r="I9" s="7"/>
    </row>
    <row r="10" spans="1:9" ht="21">
      <c r="A10" s="72" t="s">
        <v>10</v>
      </c>
      <c r="B10" s="5"/>
      <c r="C10" s="71"/>
      <c r="D10" s="7"/>
      <c r="E10" s="7"/>
      <c r="F10" s="7"/>
      <c r="G10" s="7"/>
      <c r="H10" s="7"/>
      <c r="I10" s="7"/>
    </row>
    <row r="11" spans="1:9" ht="21">
      <c r="A11" s="72"/>
      <c r="B11" s="3"/>
      <c r="C11" s="73">
        <v>15</v>
      </c>
      <c r="D11" s="7"/>
      <c r="E11" s="7"/>
      <c r="F11" s="7"/>
      <c r="G11" s="7"/>
      <c r="H11" s="7"/>
      <c r="I11" s="7"/>
    </row>
    <row r="12" spans="1:9" ht="21">
      <c r="A12" s="5"/>
      <c r="B12" s="71">
        <v>30</v>
      </c>
      <c r="C12" s="73"/>
      <c r="D12" s="7"/>
      <c r="E12" s="7"/>
      <c r="F12" s="7"/>
      <c r="G12" s="7"/>
      <c r="H12" s="7"/>
      <c r="I12" s="7"/>
    </row>
    <row r="13" spans="1:9" ht="21">
      <c r="A13" s="5"/>
      <c r="B13" s="71"/>
      <c r="C13" s="71">
        <v>45</v>
      </c>
      <c r="D13" s="7"/>
      <c r="E13" s="7"/>
      <c r="F13" s="7"/>
      <c r="G13" s="7"/>
      <c r="H13" s="7"/>
      <c r="I13" s="7"/>
    </row>
    <row r="14" spans="1:9" ht="21">
      <c r="A14" s="72" t="s">
        <v>11</v>
      </c>
      <c r="B14" s="5"/>
      <c r="C14" s="71"/>
      <c r="D14" s="7"/>
      <c r="E14" s="7"/>
      <c r="F14" s="7"/>
      <c r="G14" s="7"/>
      <c r="H14" s="7"/>
      <c r="I14" s="7"/>
    </row>
    <row r="15" spans="1:9" ht="21">
      <c r="A15" s="72"/>
      <c r="B15" s="3"/>
      <c r="C15" s="73">
        <v>15</v>
      </c>
      <c r="D15" s="7"/>
      <c r="E15" s="7"/>
      <c r="F15" s="7"/>
      <c r="G15" s="7"/>
      <c r="H15" s="7"/>
      <c r="I15" s="7"/>
    </row>
    <row r="16" spans="1:9" ht="21">
      <c r="A16" s="5"/>
      <c r="B16" s="71">
        <v>30</v>
      </c>
      <c r="C16" s="73"/>
      <c r="D16" s="7"/>
      <c r="E16" s="7"/>
      <c r="F16" s="7"/>
      <c r="G16" s="7"/>
      <c r="H16" s="7"/>
      <c r="I16" s="7"/>
    </row>
    <row r="17" spans="1:9" ht="21">
      <c r="A17" s="5"/>
      <c r="B17" s="71"/>
      <c r="C17" s="71">
        <v>45</v>
      </c>
      <c r="D17" s="7"/>
      <c r="E17" s="7"/>
      <c r="F17" s="7"/>
      <c r="G17" s="7"/>
      <c r="H17" s="7"/>
      <c r="I17" s="7"/>
    </row>
    <row r="18" spans="1:16" ht="21">
      <c r="A18" s="72" t="s">
        <v>12</v>
      </c>
      <c r="B18" s="5"/>
      <c r="C18" s="71"/>
      <c r="D18" s="7"/>
      <c r="E18" s="7"/>
      <c r="F18" s="7"/>
      <c r="G18" s="7"/>
      <c r="H18" s="7"/>
      <c r="I18" s="7"/>
      <c r="P18" s="1">
        <f>COUNTIF(D5:I39,1)*15/24/60</f>
        <v>0</v>
      </c>
    </row>
    <row r="19" spans="1:9" ht="21">
      <c r="A19" s="72"/>
      <c r="B19" s="3"/>
      <c r="C19" s="73">
        <v>15</v>
      </c>
      <c r="D19" s="7"/>
      <c r="E19" s="7"/>
      <c r="F19" s="7"/>
      <c r="G19" s="7"/>
      <c r="H19" s="7"/>
      <c r="I19" s="7"/>
    </row>
    <row r="20" spans="1:9" ht="21">
      <c r="A20" s="5"/>
      <c r="B20" s="71">
        <v>30</v>
      </c>
      <c r="C20" s="73"/>
      <c r="D20" s="7"/>
      <c r="E20" s="7"/>
      <c r="F20" s="7"/>
      <c r="G20" s="7"/>
      <c r="H20" s="7"/>
      <c r="I20" s="7"/>
    </row>
    <row r="21" spans="1:9" ht="21">
      <c r="A21" s="5"/>
      <c r="B21" s="71"/>
      <c r="C21" s="71">
        <v>45</v>
      </c>
      <c r="D21" s="7"/>
      <c r="E21" s="7"/>
      <c r="F21" s="7"/>
      <c r="G21" s="7"/>
      <c r="H21" s="7"/>
      <c r="I21" s="7"/>
    </row>
    <row r="22" spans="1:9" ht="21">
      <c r="A22" s="72" t="s">
        <v>13</v>
      </c>
      <c r="B22" s="5"/>
      <c r="C22" s="71"/>
      <c r="D22" s="7"/>
      <c r="E22" s="7"/>
      <c r="F22" s="7"/>
      <c r="G22" s="7"/>
      <c r="H22" s="7"/>
      <c r="I22" s="7"/>
    </row>
    <row r="23" spans="1:9" ht="21">
      <c r="A23" s="72"/>
      <c r="B23" s="3"/>
      <c r="C23" s="73">
        <v>15</v>
      </c>
      <c r="D23" s="7"/>
      <c r="E23" s="7"/>
      <c r="F23" s="7"/>
      <c r="G23" s="7"/>
      <c r="H23" s="7"/>
      <c r="I23" s="7"/>
    </row>
    <row r="24" spans="1:9" ht="21">
      <c r="A24" s="5"/>
      <c r="B24" s="71">
        <v>30</v>
      </c>
      <c r="C24" s="73"/>
      <c r="D24" s="7"/>
      <c r="E24" s="7"/>
      <c r="F24" s="7"/>
      <c r="G24" s="7"/>
      <c r="H24" s="7"/>
      <c r="I24" s="7"/>
    </row>
    <row r="25" spans="1:9" ht="21">
      <c r="A25" s="5"/>
      <c r="B25" s="71"/>
      <c r="C25" s="71">
        <v>45</v>
      </c>
      <c r="D25" s="7"/>
      <c r="E25" s="7"/>
      <c r="F25" s="7"/>
      <c r="G25" s="7"/>
      <c r="H25" s="7"/>
      <c r="I25" s="7"/>
    </row>
    <row r="26" spans="1:9" ht="21">
      <c r="A26" s="72" t="s">
        <v>14</v>
      </c>
      <c r="B26" s="5"/>
      <c r="C26" s="71"/>
      <c r="D26" s="7"/>
      <c r="E26" s="7"/>
      <c r="F26" s="7"/>
      <c r="G26" s="7"/>
      <c r="H26" s="7"/>
      <c r="I26" s="7"/>
    </row>
    <row r="27" spans="1:9" ht="21">
      <c r="A27" s="72"/>
      <c r="B27" s="3"/>
      <c r="C27" s="73">
        <v>15</v>
      </c>
      <c r="D27" s="7"/>
      <c r="E27" s="7"/>
      <c r="F27" s="7"/>
      <c r="G27" s="7"/>
      <c r="H27" s="7"/>
      <c r="I27" s="7"/>
    </row>
    <row r="28" spans="1:9" ht="21">
      <c r="A28" s="5"/>
      <c r="B28" s="71">
        <v>30</v>
      </c>
      <c r="C28" s="73"/>
      <c r="D28" s="7"/>
      <c r="E28" s="7"/>
      <c r="F28" s="7"/>
      <c r="G28" s="7"/>
      <c r="H28" s="7"/>
      <c r="I28" s="7"/>
    </row>
    <row r="29" spans="1:9" ht="21">
      <c r="A29" s="5"/>
      <c r="B29" s="71"/>
      <c r="C29" s="71">
        <v>45</v>
      </c>
      <c r="D29" s="7"/>
      <c r="E29" s="7"/>
      <c r="F29" s="7"/>
      <c r="G29" s="7"/>
      <c r="H29" s="7"/>
      <c r="I29" s="7"/>
    </row>
    <row r="30" spans="1:9" ht="21">
      <c r="A30" s="72" t="s">
        <v>15</v>
      </c>
      <c r="B30" s="5"/>
      <c r="C30" s="71"/>
      <c r="D30" s="7"/>
      <c r="E30" s="8"/>
      <c r="F30" s="7"/>
      <c r="G30" s="7"/>
      <c r="H30" s="7"/>
      <c r="I30" s="7"/>
    </row>
    <row r="31" spans="1:15" ht="26.25" customHeight="1">
      <c r="A31" s="72"/>
      <c r="B31" s="3"/>
      <c r="C31" s="73">
        <v>15</v>
      </c>
      <c r="D31" s="9"/>
      <c r="E31" s="7"/>
      <c r="F31" s="7"/>
      <c r="G31" s="10"/>
      <c r="H31" s="7"/>
      <c r="I31" s="7"/>
      <c r="L31" s="11"/>
      <c r="O31" s="12"/>
    </row>
    <row r="32" spans="1:9" ht="21">
      <c r="A32" s="5"/>
      <c r="B32" s="71">
        <v>30</v>
      </c>
      <c r="C32" s="73"/>
      <c r="D32" s="7"/>
      <c r="E32" s="7"/>
      <c r="F32" s="7"/>
      <c r="G32" s="7"/>
      <c r="H32" s="7"/>
      <c r="I32" s="7"/>
    </row>
    <row r="33" spans="1:9" ht="21">
      <c r="A33" s="5"/>
      <c r="B33" s="71"/>
      <c r="C33" s="71">
        <v>45</v>
      </c>
      <c r="D33" s="7"/>
      <c r="E33" s="7"/>
      <c r="F33" s="13"/>
      <c r="G33" s="14"/>
      <c r="H33" s="7"/>
      <c r="I33" s="7"/>
    </row>
    <row r="34" spans="1:9" ht="21">
      <c r="A34" s="72" t="s">
        <v>16</v>
      </c>
      <c r="B34" s="15"/>
      <c r="C34" s="71"/>
      <c r="D34" s="7"/>
      <c r="E34" s="7"/>
      <c r="F34" s="7"/>
      <c r="G34" s="7"/>
      <c r="H34" s="7"/>
      <c r="I34" s="7"/>
    </row>
    <row r="35" spans="1:9" ht="21">
      <c r="A35" s="72"/>
      <c r="B35" s="3"/>
      <c r="C35" s="73">
        <v>15</v>
      </c>
      <c r="D35" s="7"/>
      <c r="E35" s="7"/>
      <c r="F35" s="7"/>
      <c r="G35" s="7"/>
      <c r="H35" s="7"/>
      <c r="I35" s="7"/>
    </row>
    <row r="36" spans="1:9" ht="21">
      <c r="A36"/>
      <c r="B36" s="71">
        <v>30</v>
      </c>
      <c r="C36" s="73"/>
      <c r="D36" s="7"/>
      <c r="E36" s="16"/>
      <c r="F36" s="7"/>
      <c r="G36" s="7"/>
      <c r="H36" s="7"/>
      <c r="I36" s="7"/>
    </row>
    <row r="37" spans="1:9" ht="21">
      <c r="A37"/>
      <c r="B37" s="71"/>
      <c r="C37" s="71">
        <v>45</v>
      </c>
      <c r="D37" s="7"/>
      <c r="E37" s="16"/>
      <c r="F37" s="7"/>
      <c r="G37" s="7"/>
      <c r="H37" s="17"/>
      <c r="I37" s="7"/>
    </row>
    <row r="38" spans="1:9" ht="21">
      <c r="A38" s="74" t="s">
        <v>17</v>
      </c>
      <c r="B38"/>
      <c r="C38" s="71"/>
      <c r="D38" s="7"/>
      <c r="E38" s="18"/>
      <c r="F38" s="18"/>
      <c r="G38" s="7"/>
      <c r="H38" s="7"/>
      <c r="I38" s="7"/>
    </row>
    <row r="39" spans="1:9" ht="21">
      <c r="A39" s="74"/>
      <c r="B39" s="3"/>
      <c r="C39" s="3"/>
      <c r="D39" s="7"/>
      <c r="E39" s="7"/>
      <c r="F39" s="7"/>
      <c r="G39" s="7"/>
      <c r="H39" s="7"/>
      <c r="I39" s="7"/>
    </row>
    <row r="40" ht="12"/>
    <row r="41" spans="4:8" ht="20.25" customHeight="1">
      <c r="D41" s="18" t="s">
        <v>18</v>
      </c>
      <c r="E41" s="19" t="s">
        <v>19</v>
      </c>
      <c r="F41" s="20" t="s">
        <v>20</v>
      </c>
      <c r="G41"/>
      <c r="H41" s="12"/>
    </row>
    <row r="42" spans="4:7" ht="17.25" customHeight="1">
      <c r="D42" s="21" t="s">
        <v>21</v>
      </c>
      <c r="E42" s="19">
        <f>COUNTIF(D5:I39,"EPS")*15/24/60</f>
        <v>0</v>
      </c>
      <c r="F42" s="22" t="s">
        <v>22</v>
      </c>
      <c r="G42"/>
    </row>
    <row r="43" spans="4:7" ht="21" customHeight="1">
      <c r="D43" s="23" t="s">
        <v>23</v>
      </c>
      <c r="E43" s="19">
        <f>COUNTIF(D5:I39,"FRANCAIS")*15/24/60</f>
        <v>0</v>
      </c>
      <c r="F43" s="24" t="s">
        <v>24</v>
      </c>
      <c r="G43"/>
    </row>
    <row r="44" spans="4:7" ht="18.75" customHeight="1">
      <c r="D44" s="25" t="s">
        <v>25</v>
      </c>
      <c r="E44" s="19">
        <f>COUNTIF(D5:I39,"MATHS")*15/24/60</f>
        <v>0</v>
      </c>
      <c r="F44" s="26" t="s">
        <v>26</v>
      </c>
      <c r="G44"/>
    </row>
    <row r="45" spans="4:7" ht="21" customHeight="1">
      <c r="D45" s="27" t="s">
        <v>27</v>
      </c>
      <c r="E45" s="19">
        <f>COUNTIF(D5:I39,"LANGUE")*15/24/60</f>
        <v>0</v>
      </c>
      <c r="F45" s="28" t="s">
        <v>28</v>
      </c>
      <c r="G45"/>
    </row>
    <row r="46" spans="4:7" ht="27.75" customHeight="1">
      <c r="D46" s="29" t="s">
        <v>29</v>
      </c>
      <c r="E46" s="19">
        <f>COUNTIF(D5:I39,"DECOUVERTE MONDE")*15/24/60</f>
        <v>0</v>
      </c>
      <c r="F46" s="20" t="s">
        <v>30</v>
      </c>
      <c r="G46"/>
    </row>
    <row r="47" spans="4:7" ht="15.75" customHeight="1">
      <c r="D47" s="30" t="s">
        <v>31</v>
      </c>
      <c r="E47" s="19">
        <f>COUNTIF(D5:I39,"ARTS")*15/24/60</f>
        <v>0</v>
      </c>
      <c r="F47" s="31" t="s">
        <v>30</v>
      </c>
      <c r="G47"/>
    </row>
    <row r="48" spans="4:6" ht="19.5" customHeight="1">
      <c r="D48" s="8" t="s">
        <v>32</v>
      </c>
      <c r="E48" s="19">
        <f>COUNTIF(D5:I39,"RECREATION")*15/24/60</f>
        <v>0</v>
      </c>
      <c r="F48" s="20" t="s">
        <v>33</v>
      </c>
    </row>
  </sheetData>
  <sheetProtection selectLockedCells="1" selectUnlockedCells="1"/>
  <mergeCells count="37">
    <mergeCell ref="D1:I1"/>
    <mergeCell ref="D2:I2"/>
    <mergeCell ref="A4:A5"/>
    <mergeCell ref="C5:C6"/>
    <mergeCell ref="A6:A7"/>
    <mergeCell ref="C7:C8"/>
    <mergeCell ref="B8:B9"/>
    <mergeCell ref="C9:C10"/>
    <mergeCell ref="A10:A11"/>
    <mergeCell ref="C11:C12"/>
    <mergeCell ref="B12:B13"/>
    <mergeCell ref="C13:C14"/>
    <mergeCell ref="A14:A15"/>
    <mergeCell ref="C15:C16"/>
    <mergeCell ref="B16:B17"/>
    <mergeCell ref="C17:C18"/>
    <mergeCell ref="A18:A19"/>
    <mergeCell ref="C19:C20"/>
    <mergeCell ref="B20:B21"/>
    <mergeCell ref="C21:C22"/>
    <mergeCell ref="A22:A23"/>
    <mergeCell ref="C23:C24"/>
    <mergeCell ref="B24:B25"/>
    <mergeCell ref="C25:C26"/>
    <mergeCell ref="A26:A27"/>
    <mergeCell ref="C27:C28"/>
    <mergeCell ref="B28:B29"/>
    <mergeCell ref="C29:C30"/>
    <mergeCell ref="A30:A31"/>
    <mergeCell ref="C31:C32"/>
    <mergeCell ref="B32:B33"/>
    <mergeCell ref="C33:C34"/>
    <mergeCell ref="A34:A35"/>
    <mergeCell ref="C35:C36"/>
    <mergeCell ref="B36:B37"/>
    <mergeCell ref="C37:C38"/>
    <mergeCell ref="A38:A39"/>
  </mergeCells>
  <dataValidations count="2">
    <dataValidation errorStyle="warning" type="list" operator="equal" allowBlank="1" showDropDown="1" showErrorMessage="1" prompt="autor&#10;EPS&#10;MATH&#10;FR" error="non autorisé" sqref="G29:G30">
      <formula1>"EPS,FR,MATH,"</formula1>
    </dataValidation>
    <dataValidation type="list" operator="equal" allowBlank="1" showErrorMessage="1" sqref="M33">
      <formula1>"EPS"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110" zoomScaleNormal="110" workbookViewId="0" topLeftCell="A1">
      <selection activeCell="E10" sqref="E10"/>
    </sheetView>
  </sheetViews>
  <sheetFormatPr defaultColWidth="11.57421875" defaultRowHeight="38.25" customHeight="1"/>
  <cols>
    <col min="1" max="1" width="10.7109375" style="37" customWidth="1"/>
    <col min="2" max="3" width="3.140625" style="32" customWidth="1"/>
    <col min="4" max="4" width="17.00390625" style="1" customWidth="1"/>
    <col min="5" max="5" width="15.140625" style="1" customWidth="1"/>
    <col min="6" max="7" width="17.28125" style="1" customWidth="1"/>
    <col min="8" max="8" width="17.7109375" style="1" customWidth="1"/>
    <col min="9" max="9" width="18.421875" style="1" customWidth="1"/>
    <col min="10" max="16384" width="11.421875" style="1" customWidth="1"/>
  </cols>
  <sheetData>
    <row r="1" spans="4:9" ht="27" customHeight="1">
      <c r="D1" s="86" t="s">
        <v>34</v>
      </c>
      <c r="E1" s="87"/>
      <c r="F1" s="87"/>
      <c r="G1" s="87"/>
      <c r="H1" s="87"/>
      <c r="I1" s="88"/>
    </row>
    <row r="2" spans="4:9" ht="36" customHeight="1">
      <c r="D2" s="89" t="s">
        <v>49</v>
      </c>
      <c r="E2" s="90"/>
      <c r="F2" s="90"/>
      <c r="G2" s="90"/>
      <c r="H2" s="90"/>
      <c r="I2" s="91"/>
    </row>
    <row r="3" spans="4:9" ht="38.25" customHeight="1"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</row>
    <row r="4" ht="21" customHeight="1">
      <c r="A4" s="83" t="s">
        <v>8</v>
      </c>
    </row>
    <row r="5" spans="1:9" ht="21" customHeight="1">
      <c r="A5" s="83"/>
      <c r="B5" s="33"/>
      <c r="C5" s="82">
        <v>45</v>
      </c>
      <c r="D5" s="42"/>
      <c r="E5" s="42"/>
      <c r="F5" s="42"/>
      <c r="G5" s="42"/>
      <c r="H5" s="42"/>
      <c r="I5" s="42"/>
    </row>
    <row r="6" spans="1:9" ht="21" customHeight="1">
      <c r="A6" s="83" t="s">
        <v>9</v>
      </c>
      <c r="B6" s="34"/>
      <c r="C6" s="82"/>
      <c r="D6" s="43"/>
      <c r="E6" s="42"/>
      <c r="F6" s="42"/>
      <c r="G6" s="42"/>
      <c r="H6" s="42"/>
      <c r="I6" s="42"/>
    </row>
    <row r="7" spans="1:9" ht="21" customHeight="1">
      <c r="A7" s="83"/>
      <c r="B7" s="33"/>
      <c r="C7" s="82">
        <v>15</v>
      </c>
      <c r="D7" s="44"/>
      <c r="E7" s="44"/>
      <c r="F7" s="44"/>
      <c r="G7" s="44"/>
      <c r="H7" s="44"/>
      <c r="I7" s="44"/>
    </row>
    <row r="8" spans="1:9" ht="21" customHeight="1">
      <c r="A8" s="38"/>
      <c r="B8" s="82">
        <v>30</v>
      </c>
      <c r="C8" s="82"/>
      <c r="D8" s="44"/>
      <c r="E8" s="44"/>
      <c r="F8" s="44"/>
      <c r="G8" s="44"/>
      <c r="H8" s="44"/>
      <c r="I8" s="44"/>
    </row>
    <row r="9" spans="1:9" ht="21" customHeight="1">
      <c r="A9" s="38"/>
      <c r="B9" s="82"/>
      <c r="C9" s="82">
        <v>45</v>
      </c>
      <c r="D9" s="44"/>
      <c r="E9" s="44"/>
      <c r="F9" s="44"/>
      <c r="G9" s="44"/>
      <c r="H9" s="44"/>
      <c r="I9" s="44"/>
    </row>
    <row r="10" spans="1:9" ht="21" customHeight="1">
      <c r="A10" s="83" t="s">
        <v>10</v>
      </c>
      <c r="B10" s="34"/>
      <c r="C10" s="82"/>
      <c r="D10" s="44"/>
      <c r="E10" s="44"/>
      <c r="F10" s="44"/>
      <c r="G10" s="44"/>
      <c r="H10" s="44"/>
      <c r="I10" s="44"/>
    </row>
    <row r="11" spans="1:9" ht="21" customHeight="1">
      <c r="A11" s="83"/>
      <c r="B11" s="33"/>
      <c r="C11" s="84">
        <v>15</v>
      </c>
      <c r="D11" s="44"/>
      <c r="E11" s="44"/>
      <c r="F11" s="44"/>
      <c r="G11" s="44"/>
      <c r="H11" s="44"/>
      <c r="I11" s="44"/>
    </row>
    <row r="12" spans="1:9" ht="21" customHeight="1">
      <c r="A12" s="38"/>
      <c r="B12" s="82">
        <v>30</v>
      </c>
      <c r="C12" s="84"/>
      <c r="D12" s="44"/>
      <c r="E12" s="44"/>
      <c r="F12" s="44"/>
      <c r="G12" s="44"/>
      <c r="H12" s="44"/>
      <c r="I12" s="44"/>
    </row>
    <row r="13" spans="1:9" ht="21" customHeight="1">
      <c r="A13" s="38"/>
      <c r="B13" s="82"/>
      <c r="C13" s="82">
        <v>45</v>
      </c>
      <c r="D13" s="44"/>
      <c r="E13" s="44"/>
      <c r="F13" s="44"/>
      <c r="G13" s="44"/>
      <c r="H13" s="44"/>
      <c r="I13" s="44"/>
    </row>
    <row r="14" spans="1:9" ht="21" customHeight="1">
      <c r="A14" s="83" t="s">
        <v>11</v>
      </c>
      <c r="B14" s="34"/>
      <c r="C14" s="82"/>
      <c r="D14" s="44"/>
      <c r="E14" s="44"/>
      <c r="F14" s="44"/>
      <c r="G14" s="44"/>
      <c r="H14" s="44"/>
      <c r="I14" s="44"/>
    </row>
    <row r="15" spans="1:9" ht="21" customHeight="1">
      <c r="A15" s="83"/>
      <c r="B15" s="33"/>
      <c r="C15" s="84">
        <v>15</v>
      </c>
      <c r="D15" s="44"/>
      <c r="E15" s="44"/>
      <c r="F15" s="44"/>
      <c r="G15" s="44"/>
      <c r="H15" s="44"/>
      <c r="I15" s="44"/>
    </row>
    <row r="16" spans="1:9" ht="21" customHeight="1">
      <c r="A16" s="38"/>
      <c r="B16" s="82">
        <v>30</v>
      </c>
      <c r="C16" s="84"/>
      <c r="D16" s="44"/>
      <c r="E16" s="44"/>
      <c r="F16" s="44"/>
      <c r="G16" s="44"/>
      <c r="H16" s="44"/>
      <c r="I16" s="44"/>
    </row>
    <row r="17" spans="1:9" ht="21" customHeight="1">
      <c r="A17" s="38"/>
      <c r="B17" s="82"/>
      <c r="C17" s="82">
        <v>45</v>
      </c>
      <c r="D17" s="44"/>
      <c r="E17" s="44"/>
      <c r="F17" s="44"/>
      <c r="G17" s="44"/>
      <c r="H17" s="44"/>
      <c r="I17" s="44"/>
    </row>
    <row r="18" spans="1:16" ht="21" customHeight="1">
      <c r="A18" s="83" t="s">
        <v>12</v>
      </c>
      <c r="B18" s="34"/>
      <c r="C18" s="82"/>
      <c r="D18" s="44"/>
      <c r="E18" s="44"/>
      <c r="F18" s="44"/>
      <c r="G18" s="44"/>
      <c r="H18" s="44"/>
      <c r="I18" s="44"/>
      <c r="P18" s="1">
        <f>COUNTIF(D5:I39,1)*15/24/60</f>
        <v>0</v>
      </c>
    </row>
    <row r="19" spans="1:9" ht="21" customHeight="1">
      <c r="A19" s="83"/>
      <c r="B19" s="33"/>
      <c r="C19" s="84">
        <v>15</v>
      </c>
      <c r="D19" s="44"/>
      <c r="E19" s="44"/>
      <c r="F19" s="44"/>
      <c r="G19" s="44"/>
      <c r="H19" s="44"/>
      <c r="I19" s="44"/>
    </row>
    <row r="20" spans="1:9" ht="21" customHeight="1">
      <c r="A20" s="38"/>
      <c r="B20" s="82">
        <v>30</v>
      </c>
      <c r="C20" s="84"/>
      <c r="D20" s="44"/>
      <c r="E20" s="44"/>
      <c r="F20" s="44"/>
      <c r="G20" s="44"/>
      <c r="H20" s="44"/>
      <c r="I20" s="44"/>
    </row>
    <row r="21" spans="1:9" ht="21" customHeight="1">
      <c r="A21" s="38"/>
      <c r="B21" s="82"/>
      <c r="C21" s="82">
        <v>45</v>
      </c>
      <c r="D21" s="44"/>
      <c r="E21" s="44"/>
      <c r="F21" s="44"/>
      <c r="G21" s="44"/>
      <c r="H21" s="44"/>
      <c r="I21" s="44"/>
    </row>
    <row r="22" spans="1:9" ht="21" customHeight="1">
      <c r="A22" s="83" t="s">
        <v>13</v>
      </c>
      <c r="B22" s="34"/>
      <c r="C22" s="82"/>
      <c r="D22" s="44"/>
      <c r="E22" s="44"/>
      <c r="F22" s="44"/>
      <c r="G22" s="44"/>
      <c r="H22" s="44"/>
      <c r="I22" s="44"/>
    </row>
    <row r="23" spans="1:9" ht="21" customHeight="1">
      <c r="A23" s="83"/>
      <c r="B23" s="33"/>
      <c r="C23" s="84">
        <v>15</v>
      </c>
      <c r="D23" s="44"/>
      <c r="E23" s="44"/>
      <c r="F23" s="44"/>
      <c r="G23" s="44"/>
      <c r="H23" s="44"/>
      <c r="I23" s="44"/>
    </row>
    <row r="24" spans="1:9" ht="21" customHeight="1">
      <c r="A24" s="38"/>
      <c r="B24" s="82">
        <v>30</v>
      </c>
      <c r="C24" s="84"/>
      <c r="D24" s="44"/>
      <c r="E24" s="44"/>
      <c r="F24" s="44"/>
      <c r="G24" s="44"/>
      <c r="H24" s="44"/>
      <c r="I24" s="44"/>
    </row>
    <row r="25" spans="1:9" ht="21" customHeight="1">
      <c r="A25" s="38"/>
      <c r="B25" s="82"/>
      <c r="C25" s="82">
        <v>45</v>
      </c>
      <c r="D25" s="44"/>
      <c r="E25" s="44"/>
      <c r="F25" s="44"/>
      <c r="G25" s="44"/>
      <c r="H25" s="44"/>
      <c r="I25" s="44"/>
    </row>
    <row r="26" spans="1:9" ht="21" customHeight="1">
      <c r="A26" s="83" t="s">
        <v>14</v>
      </c>
      <c r="B26" s="34"/>
      <c r="C26" s="82"/>
      <c r="D26" s="44"/>
      <c r="E26" s="44"/>
      <c r="F26" s="44"/>
      <c r="G26" s="44"/>
      <c r="H26" s="44"/>
      <c r="I26" s="44"/>
    </row>
    <row r="27" spans="1:9" ht="21" customHeight="1">
      <c r="A27" s="83"/>
      <c r="B27" s="33"/>
      <c r="C27" s="84">
        <v>15</v>
      </c>
      <c r="D27" s="44"/>
      <c r="E27" s="44"/>
      <c r="F27" s="44"/>
      <c r="G27" s="44"/>
      <c r="H27" s="44"/>
      <c r="I27" s="44"/>
    </row>
    <row r="28" spans="1:9" ht="21" customHeight="1">
      <c r="A28" s="38"/>
      <c r="B28" s="82">
        <v>30</v>
      </c>
      <c r="C28" s="84"/>
      <c r="D28" s="44"/>
      <c r="E28" s="44"/>
      <c r="F28" s="44"/>
      <c r="G28" s="44"/>
      <c r="H28" s="44"/>
      <c r="I28" s="44"/>
    </row>
    <row r="29" spans="1:9" ht="21" customHeight="1">
      <c r="A29" s="38"/>
      <c r="B29" s="82"/>
      <c r="C29" s="82">
        <v>45</v>
      </c>
      <c r="D29" s="44"/>
      <c r="E29" s="44"/>
      <c r="F29" s="44"/>
      <c r="G29" s="44"/>
      <c r="H29" s="44"/>
      <c r="I29" s="44"/>
    </row>
    <row r="30" spans="1:9" ht="21" customHeight="1">
      <c r="A30" s="83" t="s">
        <v>15</v>
      </c>
      <c r="B30" s="34"/>
      <c r="C30" s="82"/>
      <c r="D30" s="44"/>
      <c r="E30" s="44"/>
      <c r="F30" s="44"/>
      <c r="G30" s="44"/>
      <c r="H30" s="44"/>
      <c r="I30" s="44"/>
    </row>
    <row r="31" spans="1:15" ht="21" customHeight="1">
      <c r="A31" s="83"/>
      <c r="B31" s="33"/>
      <c r="C31" s="84">
        <v>15</v>
      </c>
      <c r="D31" s="45"/>
      <c r="E31" s="44"/>
      <c r="F31" s="44"/>
      <c r="G31" s="46"/>
      <c r="H31" s="44"/>
      <c r="I31" s="44"/>
      <c r="L31" s="11"/>
      <c r="O31" s="12"/>
    </row>
    <row r="32" spans="1:9" ht="21" customHeight="1">
      <c r="A32" s="38"/>
      <c r="B32" s="82">
        <v>30</v>
      </c>
      <c r="C32" s="84"/>
      <c r="D32" s="44"/>
      <c r="E32" s="44"/>
      <c r="F32" s="44"/>
      <c r="G32" s="44"/>
      <c r="H32" s="44"/>
      <c r="I32" s="44"/>
    </row>
    <row r="33" spans="1:9" ht="21" customHeight="1">
      <c r="A33" s="38"/>
      <c r="B33" s="82"/>
      <c r="C33" s="82">
        <v>45</v>
      </c>
      <c r="D33" s="44"/>
      <c r="E33" s="44"/>
      <c r="F33" s="47"/>
      <c r="G33" s="48"/>
      <c r="H33" s="44"/>
      <c r="I33" s="44"/>
    </row>
    <row r="34" spans="1:9" ht="21" customHeight="1">
      <c r="A34" s="83" t="s">
        <v>16</v>
      </c>
      <c r="B34" s="35"/>
      <c r="C34" s="82"/>
      <c r="D34" s="44"/>
      <c r="E34" s="44"/>
      <c r="F34" s="44"/>
      <c r="G34" s="49"/>
      <c r="H34" s="44"/>
      <c r="I34" s="44"/>
    </row>
    <row r="35" spans="1:9" ht="21" customHeight="1">
      <c r="A35" s="83"/>
      <c r="B35" s="33"/>
      <c r="C35" s="84">
        <v>15</v>
      </c>
      <c r="D35" s="44"/>
      <c r="E35" s="44"/>
      <c r="F35" s="44"/>
      <c r="G35" s="49"/>
      <c r="H35" s="44"/>
      <c r="I35" s="44"/>
    </row>
    <row r="36" spans="1:9" ht="21" customHeight="1">
      <c r="A36" s="39"/>
      <c r="B36" s="82">
        <v>30</v>
      </c>
      <c r="C36" s="84"/>
      <c r="D36" s="44"/>
      <c r="E36" s="48"/>
      <c r="F36" s="44"/>
      <c r="G36" s="44"/>
      <c r="H36" s="44"/>
      <c r="I36" s="44"/>
    </row>
    <row r="37" spans="1:9" ht="21" customHeight="1">
      <c r="A37" s="39"/>
      <c r="B37" s="82"/>
      <c r="C37" s="82">
        <v>45</v>
      </c>
      <c r="D37" s="44"/>
      <c r="E37" s="48"/>
      <c r="F37" s="44"/>
      <c r="G37" s="44"/>
      <c r="H37" s="50"/>
      <c r="I37" s="44"/>
    </row>
    <row r="38" spans="1:9" ht="21" customHeight="1">
      <c r="A38" s="85" t="s">
        <v>17</v>
      </c>
      <c r="B38" s="36"/>
      <c r="C38" s="82"/>
      <c r="D38" s="44"/>
      <c r="E38" s="51"/>
      <c r="F38" s="51"/>
      <c r="G38" s="44"/>
      <c r="H38" s="44"/>
      <c r="I38" s="44"/>
    </row>
    <row r="39" spans="1:9" ht="21" customHeight="1">
      <c r="A39" s="85"/>
      <c r="B39" s="33"/>
      <c r="C39" s="33"/>
      <c r="D39" s="41"/>
      <c r="E39" s="41"/>
      <c r="F39" s="41"/>
      <c r="G39" s="41"/>
      <c r="H39" s="41"/>
      <c r="I39" s="41"/>
    </row>
    <row r="40" ht="15"/>
    <row r="41" spans="4:8" ht="15">
      <c r="D41" s="52"/>
      <c r="E41" s="53" t="s">
        <v>19</v>
      </c>
      <c r="F41" s="54" t="s">
        <v>20</v>
      </c>
      <c r="G41"/>
      <c r="H41" s="12" t="s">
        <v>35</v>
      </c>
    </row>
    <row r="42" spans="4:7" ht="17.25" customHeight="1">
      <c r="D42" s="55" t="s">
        <v>21</v>
      </c>
      <c r="E42" s="56">
        <f>COUNTIF(D5:I39,"EPS")*15/24/60</f>
        <v>0</v>
      </c>
      <c r="F42" s="57" t="s">
        <v>22</v>
      </c>
      <c r="G42"/>
    </row>
    <row r="43" spans="4:7" ht="21" customHeight="1">
      <c r="D43" s="58" t="s">
        <v>37</v>
      </c>
      <c r="E43" s="56">
        <f>COUNTIF(D5:I39,"Français")*15/24/60</f>
        <v>0</v>
      </c>
      <c r="F43" s="59" t="s">
        <v>36</v>
      </c>
      <c r="G43"/>
    </row>
    <row r="44" spans="4:7" ht="18.75" customHeight="1">
      <c r="D44" s="60" t="s">
        <v>38</v>
      </c>
      <c r="E44" s="56">
        <f>COUNTIF(D5:I39,"Maths")*15/24/60</f>
        <v>0</v>
      </c>
      <c r="F44" s="61" t="s">
        <v>26</v>
      </c>
      <c r="G44"/>
    </row>
    <row r="45" spans="4:7" ht="21" customHeight="1">
      <c r="D45" s="62" t="s">
        <v>39</v>
      </c>
      <c r="E45" s="56">
        <f>COUNTIF(D5:I39,"Langue")*15/24/60</f>
        <v>0</v>
      </c>
      <c r="F45" s="63" t="s">
        <v>28</v>
      </c>
      <c r="G45"/>
    </row>
    <row r="46" spans="4:7" ht="21" customHeight="1">
      <c r="D46" s="51" t="s">
        <v>40</v>
      </c>
      <c r="E46" s="56">
        <f>COUNTIF(D5:I39,"Sciences")*15/24/60</f>
        <v>0</v>
      </c>
      <c r="F46" s="64" t="s">
        <v>33</v>
      </c>
      <c r="G46"/>
    </row>
    <row r="47" spans="1:7" ht="17.25" customHeight="1">
      <c r="A47" s="80" t="s">
        <v>46</v>
      </c>
      <c r="B47" s="80"/>
      <c r="C47" s="81"/>
      <c r="D47" s="65" t="s">
        <v>41</v>
      </c>
      <c r="E47" s="56">
        <f>COUNTIF(D5:I39,"Hist")*15/24/60</f>
        <v>0</v>
      </c>
      <c r="F47" s="77" t="s">
        <v>33</v>
      </c>
      <c r="G47"/>
    </row>
    <row r="48" spans="1:7" ht="17.25" customHeight="1">
      <c r="A48" s="80" t="s">
        <v>47</v>
      </c>
      <c r="B48" s="80"/>
      <c r="C48" s="81"/>
      <c r="D48" s="66" t="s">
        <v>42</v>
      </c>
      <c r="E48" s="56">
        <f>COUNTIF(D5:I39,"Géo")*15/24/60</f>
        <v>0</v>
      </c>
      <c r="F48" s="77"/>
      <c r="G48"/>
    </row>
    <row r="49" spans="1:7" ht="15" customHeight="1">
      <c r="A49" s="78" t="s">
        <v>45</v>
      </c>
      <c r="B49" s="78"/>
      <c r="C49" s="79"/>
      <c r="D49" s="67" t="s">
        <v>48</v>
      </c>
      <c r="E49" s="56">
        <f>COUNTIF(D5:I39,"I.C")*15/24/60</f>
        <v>0</v>
      </c>
      <c r="F49" s="77"/>
      <c r="G49"/>
    </row>
    <row r="50" spans="4:7" ht="15.75" customHeight="1">
      <c r="D50" s="68" t="s">
        <v>43</v>
      </c>
      <c r="E50" s="56">
        <f>COUNTIF(D5:I39,"Arts")*15/24/60</f>
        <v>0</v>
      </c>
      <c r="F50" s="69" t="s">
        <v>33</v>
      </c>
      <c r="G50"/>
    </row>
    <row r="51" spans="4:6" ht="19.5" customHeight="1">
      <c r="D51" s="92" t="s">
        <v>44</v>
      </c>
      <c r="E51" s="56">
        <f>COUNTIF(D5:I39,"Récré")*15/24/60</f>
        <v>0</v>
      </c>
      <c r="F51" s="70" t="s">
        <v>33</v>
      </c>
    </row>
  </sheetData>
  <sheetProtection selectLockedCells="1" selectUnlockedCells="1"/>
  <mergeCells count="41">
    <mergeCell ref="C11:C12"/>
    <mergeCell ref="C21:C22"/>
    <mergeCell ref="D1:I1"/>
    <mergeCell ref="D2:I2"/>
    <mergeCell ref="A4:A5"/>
    <mergeCell ref="C5:C6"/>
    <mergeCell ref="A6:A7"/>
    <mergeCell ref="C7:C8"/>
    <mergeCell ref="B8:B9"/>
    <mergeCell ref="C9:C10"/>
    <mergeCell ref="A10:A11"/>
    <mergeCell ref="C31:C32"/>
    <mergeCell ref="B12:B13"/>
    <mergeCell ref="C13:C14"/>
    <mergeCell ref="A14:A15"/>
    <mergeCell ref="C15:C16"/>
    <mergeCell ref="B16:B17"/>
    <mergeCell ref="C17:C18"/>
    <mergeCell ref="A18:A19"/>
    <mergeCell ref="C19:C20"/>
    <mergeCell ref="B20:B21"/>
    <mergeCell ref="A38:A39"/>
    <mergeCell ref="A22:A23"/>
    <mergeCell ref="C23:C24"/>
    <mergeCell ref="B24:B25"/>
    <mergeCell ref="C25:C26"/>
    <mergeCell ref="A26:A27"/>
    <mergeCell ref="C27:C28"/>
    <mergeCell ref="B28:B29"/>
    <mergeCell ref="C29:C30"/>
    <mergeCell ref="A30:A31"/>
    <mergeCell ref="F47:F49"/>
    <mergeCell ref="A49:C49"/>
    <mergeCell ref="A47:C47"/>
    <mergeCell ref="A48:C48"/>
    <mergeCell ref="B32:B33"/>
    <mergeCell ref="C33:C34"/>
    <mergeCell ref="A34:A35"/>
    <mergeCell ref="C35:C36"/>
    <mergeCell ref="B36:B37"/>
    <mergeCell ref="C37:C38"/>
  </mergeCells>
  <dataValidations count="2">
    <dataValidation errorStyle="warning" type="list" operator="equal" allowBlank="1" showDropDown="1" showErrorMessage="1" prompt="autor&#10;EPS&#10;MATH&#10;FR" error="non autorisé" sqref="G29:G30">
      <formula1>"EPS,FR,MATH,"</formula1>
    </dataValidation>
    <dataValidation type="list" operator="equal" allowBlank="1" showErrorMessage="1" sqref="M33">
      <formula1>"EPS"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</cp:lastModifiedBy>
  <dcterms:modified xsi:type="dcterms:W3CDTF">2014-07-01T14:20:07Z</dcterms:modified>
  <cp:category/>
  <cp:version/>
  <cp:contentType/>
  <cp:contentStatus/>
</cp:coreProperties>
</file>